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shann.CAMPBELLTWP\OneDrive\Desktop\"/>
    </mc:Choice>
  </mc:AlternateContent>
  <xr:revisionPtr revIDLastSave="0" documentId="8_{57C1037E-8FD4-4F23-A4CB-21D8DEE5D7C7}" xr6:coauthVersionLast="47" xr6:coauthVersionMax="47" xr10:uidLastSave="{00000000-0000-0000-0000-000000000000}"/>
  <bookViews>
    <workbookView xWindow="-120" yWindow="-120" windowWidth="29040" windowHeight="15840" xr2:uid="{CE1D558E-9ECE-41C6-B64A-8BEC5A5B300B}"/>
  </bookViews>
  <sheets>
    <sheet name="Jun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J61" i="1"/>
  <c r="B47" i="1"/>
  <c r="G48" i="1"/>
  <c r="J48" i="1"/>
  <c r="I48" i="1"/>
  <c r="J25" i="1"/>
  <c r="I25" i="1"/>
  <c r="G25" i="1"/>
  <c r="F25" i="1"/>
  <c r="G61" i="1" l="1"/>
</calcChain>
</file>

<file path=xl/sharedStrings.xml><?xml version="1.0" encoding="utf-8"?>
<sst xmlns="http://schemas.openxmlformats.org/spreadsheetml/2006/main" count="102" uniqueCount="97">
  <si>
    <t>General Fund Checking</t>
  </si>
  <si>
    <t>Trust &amp; Agency Fund</t>
  </si>
  <si>
    <t>Bell Road Bridge Fund</t>
  </si>
  <si>
    <t>Cemetary CD United Bank</t>
  </si>
  <si>
    <t>ARPA Recovery Funds CD United Bank</t>
  </si>
  <si>
    <t>Emergency Services</t>
  </si>
  <si>
    <t>Emergency Services Checking</t>
  </si>
  <si>
    <t>REVENUE</t>
  </si>
  <si>
    <t>Tax Collection Administration from 2023 GF</t>
  </si>
  <si>
    <t>Tax Collection from 2023 Admin fees GF</t>
  </si>
  <si>
    <t>Tax Collectioin form 2023 SET-Summer Fees GF</t>
  </si>
  <si>
    <t>State Revenue Sharing-Constitutional Sales Tax</t>
  </si>
  <si>
    <t>General Fund CD Interest</t>
  </si>
  <si>
    <t>General Fund Interest Checking</t>
  </si>
  <si>
    <t>Parcel Splits</t>
  </si>
  <si>
    <t>Cemetery Burials</t>
  </si>
  <si>
    <t>Local Community Stabilization Authority</t>
  </si>
  <si>
    <t>Sale of Cemetary Lots</t>
  </si>
  <si>
    <t>Park Pavilion Rental</t>
  </si>
  <si>
    <t>Franchise Fee</t>
  </si>
  <si>
    <t>Refunds and Reimbursements</t>
  </si>
  <si>
    <t>Park Field Tournament Fees</t>
  </si>
  <si>
    <t>Tax Collection Admin from ES Millage</t>
  </si>
  <si>
    <t>ES Interest Checking</t>
  </si>
  <si>
    <t>ES Services CD Interest</t>
  </si>
  <si>
    <t>ES Insurance Reimbursements</t>
  </si>
  <si>
    <t>Boston Twp Mutual Aid</t>
  </si>
  <si>
    <t>Delinquent Administration Collection Fees</t>
  </si>
  <si>
    <t>Delinquent Real &amp; Personal GF Tax to Collect</t>
  </si>
  <si>
    <t>Delinquent Real &amp; Personal ES Tax to Collect</t>
  </si>
  <si>
    <t>Total</t>
  </si>
  <si>
    <t>Expenditures</t>
  </si>
  <si>
    <t>General Fund</t>
  </si>
  <si>
    <t>Spent to Date</t>
  </si>
  <si>
    <t>Budgeted</t>
  </si>
  <si>
    <t>2023-2024</t>
  </si>
  <si>
    <t>101.101 Township Board - includes parcel splits</t>
  </si>
  <si>
    <t>171.000 Supervisor</t>
  </si>
  <si>
    <t>191.000 Elections</t>
  </si>
  <si>
    <t>215.000 Clerk (Wages $22,000)</t>
  </si>
  <si>
    <t>101.715 Payroll Tax-Trustees</t>
  </si>
  <si>
    <t>247.000 Board of Review</t>
  </si>
  <si>
    <t>253.000 Treasurer (Wages $22,000)</t>
  </si>
  <si>
    <t>265.000 Township Hall</t>
  </si>
  <si>
    <t>276.000 Cemetery</t>
  </si>
  <si>
    <t>444.000 Roads</t>
  </si>
  <si>
    <t>444.806 Bridge</t>
  </si>
  <si>
    <t>276.706 Cemetery Burials</t>
  </si>
  <si>
    <t>445.930 Drains at Large</t>
  </si>
  <si>
    <t>447.702 Assessor's Fees</t>
  </si>
  <si>
    <t>450.000 Parks and Recreation</t>
  </si>
  <si>
    <t>925.105 Transfer to E/S Accident Fund Refund</t>
  </si>
  <si>
    <t>Correction from Audit</t>
  </si>
  <si>
    <t>Code 1 Utilities</t>
  </si>
  <si>
    <t>code 2 Insurance</t>
  </si>
  <si>
    <t>Code 3 Gas &amp; Oil</t>
  </si>
  <si>
    <t>Code 4 Building Expense</t>
  </si>
  <si>
    <t>Code 5 Equipment Expense</t>
  </si>
  <si>
    <t>Code 6 General Supplies</t>
  </si>
  <si>
    <t>Code 7 Training &amp; Education</t>
  </si>
  <si>
    <t>Code 8 Med Equipment &amp; Supplies</t>
  </si>
  <si>
    <t>Code 9 Agency</t>
  </si>
  <si>
    <t>Code 10 Radio &amp; Battery</t>
  </si>
  <si>
    <t>Code 11 E/S Payroll Taxes</t>
  </si>
  <si>
    <t>Code 12 Turnout Gear</t>
  </si>
  <si>
    <t>Code 13 Ambulance Service</t>
  </si>
  <si>
    <t>Code 14 Meeting compensation</t>
  </si>
  <si>
    <t>Code 15 Hazmat</t>
  </si>
  <si>
    <t>201.704 E/S Wages</t>
  </si>
  <si>
    <t>Code 16.1 Truck Interest</t>
  </si>
  <si>
    <t>Freeport Fire Protection</t>
  </si>
  <si>
    <t>Millage going to Operations &amp; Equipment</t>
  </si>
  <si>
    <t>Assigned</t>
  </si>
  <si>
    <t>101.100 Trust and Agency</t>
  </si>
  <si>
    <t>201.109 Fire Truck Savings</t>
  </si>
  <si>
    <t>101.102 Bell Road Bridge CD United Bank</t>
  </si>
  <si>
    <t>Cemetery CD United Bank</t>
  </si>
  <si>
    <t>AARPA CD United Bank</t>
  </si>
  <si>
    <t>Unassigned Reserves</t>
  </si>
  <si>
    <t>E/S Checking Account</t>
  </si>
  <si>
    <t>E/S CD M1CCU</t>
  </si>
  <si>
    <t>G/F Checking Account</t>
  </si>
  <si>
    <t>G/F CD M1CCU</t>
  </si>
  <si>
    <t>Code 16 Fire Truck</t>
  </si>
  <si>
    <t>Park Development</t>
  </si>
  <si>
    <t>942.750 SS/MDC-moved to separate class. state requirements</t>
  </si>
  <si>
    <t>Amended</t>
  </si>
  <si>
    <t>Budget</t>
  </si>
  <si>
    <t>ES M1CCU CD</t>
  </si>
  <si>
    <t>General Fund CD M1CCU</t>
  </si>
  <si>
    <t>ARPA funds/prev Savings</t>
  </si>
  <si>
    <t>Fire Truck/prev Savings</t>
  </si>
  <si>
    <t>Balance on Hand 10/31/2024</t>
  </si>
  <si>
    <t>Township Savings - M1CCU</t>
  </si>
  <si>
    <t>ES UB CD 2</t>
  </si>
  <si>
    <t>Balance on hand 01/31/2025</t>
  </si>
  <si>
    <t>CAMPBELL TOWNSHIP
BUDGET
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</si>
</sst>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4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0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40" fontId="1" fillId="0" borderId="0" xfId="0" applyNumberFormat="1" applyFont="1"/>
    <xf numFmtId="0" fontId="3" fillId="0" borderId="0" xfId="0" applyFont="1"/>
    <xf numFmtId="164" fontId="1" fillId="0" borderId="1" xfId="0" applyNumberFormat="1" applyFont="1" applyBorder="1"/>
    <xf numFmtId="0" fontId="1" fillId="0" borderId="1" xfId="0" applyFont="1" applyBorder="1"/>
    <xf numFmtId="164" fontId="3" fillId="0" borderId="0" xfId="0" applyNumberFormat="1" applyFont="1"/>
    <xf numFmtId="165" fontId="2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67D5D-07BD-4EC5-9B97-6CF90F640104}">
  <sheetPr>
    <pageSetUpPr fitToPage="1"/>
  </sheetPr>
  <dimension ref="A1:J61"/>
  <sheetViews>
    <sheetView tabSelected="1" workbookViewId="0">
      <selection activeCell="F44" sqref="F44"/>
    </sheetView>
  </sheetViews>
  <sheetFormatPr defaultRowHeight="15.75" x14ac:dyDescent="0.25"/>
  <cols>
    <col min="1" max="1" width="39.85546875" style="1" customWidth="1"/>
    <col min="2" max="3" width="18.28515625" style="2" customWidth="1"/>
    <col min="4" max="4" width="9.140625" style="1"/>
    <col min="5" max="5" width="53.7109375" style="1" customWidth="1"/>
    <col min="6" max="6" width="16.5703125" style="1" customWidth="1"/>
    <col min="7" max="7" width="15.5703125" style="1" customWidth="1"/>
    <col min="8" max="8" width="17.42578125" style="7" customWidth="1"/>
    <col min="9" max="9" width="17.5703125" style="1" customWidth="1"/>
    <col min="10" max="10" width="19.5703125" style="1" customWidth="1"/>
    <col min="11" max="16384" width="9.140625" style="1"/>
  </cols>
  <sheetData>
    <row r="1" spans="1:10" ht="15.75" customHeight="1" x14ac:dyDescent="0.25">
      <c r="C1" s="15" t="s">
        <v>96</v>
      </c>
      <c r="D1" s="15"/>
      <c r="E1" s="15"/>
      <c r="F1" s="15"/>
      <c r="G1" s="15"/>
      <c r="H1" s="1"/>
    </row>
    <row r="2" spans="1:10" x14ac:dyDescent="0.25">
      <c r="C2" s="15"/>
      <c r="D2" s="15"/>
      <c r="E2" s="15"/>
      <c r="F2" s="15"/>
      <c r="G2" s="15"/>
      <c r="H2" s="12"/>
      <c r="I2" s="12"/>
      <c r="J2" s="12"/>
    </row>
    <row r="3" spans="1:10" x14ac:dyDescent="0.25">
      <c r="C3" s="15"/>
      <c r="D3" s="15"/>
      <c r="E3" s="15"/>
      <c r="F3" s="15"/>
      <c r="G3" s="15"/>
      <c r="H3" s="12"/>
      <c r="I3" s="12"/>
      <c r="J3" s="12"/>
    </row>
    <row r="4" spans="1:10" x14ac:dyDescent="0.25">
      <c r="A4" s="13" t="s">
        <v>95</v>
      </c>
      <c r="B4" s="14"/>
      <c r="C4" s="3"/>
      <c r="E4" s="4" t="s">
        <v>31</v>
      </c>
      <c r="F4" s="4" t="s">
        <v>33</v>
      </c>
      <c r="G4" s="4" t="s">
        <v>34</v>
      </c>
      <c r="H4" s="5" t="s">
        <v>86</v>
      </c>
      <c r="I4" s="4" t="s">
        <v>31</v>
      </c>
      <c r="J4" s="4" t="s">
        <v>34</v>
      </c>
    </row>
    <row r="5" spans="1:10" x14ac:dyDescent="0.25">
      <c r="E5" s="4" t="s">
        <v>32</v>
      </c>
      <c r="F5" s="4"/>
      <c r="G5" s="6">
        <v>45383</v>
      </c>
      <c r="H5" s="5" t="s">
        <v>87</v>
      </c>
      <c r="I5" s="4" t="s">
        <v>35</v>
      </c>
      <c r="J5" s="4" t="s">
        <v>35</v>
      </c>
    </row>
    <row r="6" spans="1:10" x14ac:dyDescent="0.25">
      <c r="A6" s="1" t="s">
        <v>0</v>
      </c>
      <c r="B6" s="2">
        <v>80585.570000000007</v>
      </c>
      <c r="F6" s="2"/>
      <c r="G6" s="2"/>
      <c r="I6" s="2"/>
      <c r="J6" s="2"/>
    </row>
    <row r="7" spans="1:10" x14ac:dyDescent="0.25">
      <c r="A7" s="1" t="s">
        <v>1</v>
      </c>
      <c r="B7" s="2">
        <v>1089.9100000000001</v>
      </c>
      <c r="E7" s="1" t="s">
        <v>36</v>
      </c>
      <c r="F7" s="2">
        <v>47058.53</v>
      </c>
      <c r="G7" s="2">
        <v>44300</v>
      </c>
      <c r="H7" s="7">
        <v>43100</v>
      </c>
      <c r="I7" s="2">
        <v>43059.77</v>
      </c>
      <c r="J7" s="2">
        <v>34100</v>
      </c>
    </row>
    <row r="8" spans="1:10" x14ac:dyDescent="0.25">
      <c r="A8" s="1" t="s">
        <v>2</v>
      </c>
      <c r="B8" s="2">
        <v>127620.74</v>
      </c>
      <c r="E8" s="1" t="s">
        <v>37</v>
      </c>
      <c r="F8" s="2">
        <v>13480.1</v>
      </c>
      <c r="G8" s="2">
        <v>16800</v>
      </c>
      <c r="H8" s="7">
        <v>17400</v>
      </c>
      <c r="I8" s="2">
        <v>17299.03</v>
      </c>
      <c r="J8" s="2">
        <v>15000</v>
      </c>
    </row>
    <row r="9" spans="1:10" x14ac:dyDescent="0.25">
      <c r="A9" s="1" t="s">
        <v>3</v>
      </c>
      <c r="B9" s="2">
        <v>24912.18</v>
      </c>
      <c r="E9" s="1" t="s">
        <v>38</v>
      </c>
      <c r="F9" s="2">
        <v>8791.82</v>
      </c>
      <c r="G9" s="2">
        <v>19500</v>
      </c>
      <c r="H9" s="7">
        <v>6150</v>
      </c>
      <c r="I9" s="2">
        <v>6102.56</v>
      </c>
      <c r="J9" s="2">
        <v>2500</v>
      </c>
    </row>
    <row r="10" spans="1:10" x14ac:dyDescent="0.25">
      <c r="A10" s="1" t="s">
        <v>89</v>
      </c>
      <c r="B10" s="2">
        <v>105671.35</v>
      </c>
      <c r="E10" s="1" t="s">
        <v>39</v>
      </c>
      <c r="F10" s="2">
        <v>21257.14</v>
      </c>
      <c r="G10" s="2">
        <v>37500</v>
      </c>
      <c r="H10" s="7">
        <v>35200</v>
      </c>
      <c r="I10" s="2">
        <v>31786.92</v>
      </c>
      <c r="J10" s="2">
        <v>33600</v>
      </c>
    </row>
    <row r="11" spans="1:10" x14ac:dyDescent="0.25">
      <c r="A11" s="1" t="s">
        <v>4</v>
      </c>
      <c r="B11" s="2">
        <v>0</v>
      </c>
      <c r="E11" s="1" t="s">
        <v>40</v>
      </c>
      <c r="F11" s="2">
        <v>310.60000000000002</v>
      </c>
      <c r="G11" s="2"/>
      <c r="H11" s="7">
        <v>288.41000000000003</v>
      </c>
      <c r="I11" s="2">
        <v>288.41000000000003</v>
      </c>
      <c r="J11" s="2"/>
    </row>
    <row r="12" spans="1:10" x14ac:dyDescent="0.25">
      <c r="A12" s="1" t="s">
        <v>93</v>
      </c>
      <c r="B12" s="2">
        <v>5</v>
      </c>
      <c r="E12" s="1" t="s">
        <v>41</v>
      </c>
      <c r="F12" s="2">
        <v>846</v>
      </c>
      <c r="G12" s="2">
        <v>1500</v>
      </c>
      <c r="H12" s="7">
        <v>930.56</v>
      </c>
      <c r="I12" s="2">
        <v>930.56</v>
      </c>
      <c r="J12" s="2">
        <v>1500</v>
      </c>
    </row>
    <row r="13" spans="1:10" x14ac:dyDescent="0.25">
      <c r="E13" s="1" t="s">
        <v>42</v>
      </c>
      <c r="F13" s="2">
        <v>28755.99</v>
      </c>
      <c r="G13" s="2">
        <v>34500</v>
      </c>
      <c r="H13" s="7">
        <v>31022.79</v>
      </c>
      <c r="I13" s="2">
        <v>29016.21</v>
      </c>
      <c r="J13" s="2">
        <v>29600</v>
      </c>
    </row>
    <row r="14" spans="1:10" x14ac:dyDescent="0.25">
      <c r="A14" s="8" t="s">
        <v>92</v>
      </c>
      <c r="E14" s="1" t="s">
        <v>43</v>
      </c>
      <c r="F14" s="2">
        <v>234855.66</v>
      </c>
      <c r="G14" s="2">
        <v>20029</v>
      </c>
      <c r="H14" s="7" t="s">
        <v>90</v>
      </c>
      <c r="I14" s="2">
        <v>93596.14</v>
      </c>
      <c r="J14" s="2">
        <v>25000</v>
      </c>
    </row>
    <row r="15" spans="1:10" x14ac:dyDescent="0.25">
      <c r="A15" s="1" t="s">
        <v>6</v>
      </c>
      <c r="B15" s="2">
        <v>48406.8</v>
      </c>
      <c r="E15" s="1" t="s">
        <v>44</v>
      </c>
      <c r="F15" s="2">
        <v>19945.990000000002</v>
      </c>
      <c r="G15" s="2">
        <v>22350</v>
      </c>
      <c r="H15" s="7">
        <v>21700</v>
      </c>
      <c r="I15" s="2">
        <v>16108.66</v>
      </c>
      <c r="J15" s="2">
        <v>18500</v>
      </c>
    </row>
    <row r="16" spans="1:10" x14ac:dyDescent="0.25">
      <c r="A16" s="1" t="s">
        <v>88</v>
      </c>
      <c r="B16" s="2">
        <v>147939.87</v>
      </c>
      <c r="E16" s="1" t="s">
        <v>45</v>
      </c>
      <c r="F16" s="2">
        <v>94306.66</v>
      </c>
      <c r="G16" s="2">
        <v>110072.74</v>
      </c>
      <c r="H16" s="7">
        <v>133489.98000000001</v>
      </c>
      <c r="I16" s="2">
        <v>133157.41</v>
      </c>
      <c r="J16" s="2">
        <v>129139.98</v>
      </c>
    </row>
    <row r="17" spans="1:10" x14ac:dyDescent="0.25">
      <c r="A17" s="1" t="s">
        <v>94</v>
      </c>
      <c r="B17" s="2">
        <v>29069.24</v>
      </c>
      <c r="E17" s="1" t="s">
        <v>46</v>
      </c>
      <c r="F17" s="2">
        <v>0</v>
      </c>
      <c r="G17" s="2">
        <v>0</v>
      </c>
      <c r="I17" s="2"/>
      <c r="J17" s="2"/>
    </row>
    <row r="18" spans="1:10" x14ac:dyDescent="0.25">
      <c r="E18" s="1" t="s">
        <v>47</v>
      </c>
      <c r="F18" s="2">
        <v>0</v>
      </c>
      <c r="G18" s="2">
        <v>2600</v>
      </c>
      <c r="I18" s="2"/>
      <c r="J18" s="2">
        <v>2600</v>
      </c>
    </row>
    <row r="19" spans="1:10" x14ac:dyDescent="0.25">
      <c r="E19" s="1" t="s">
        <v>48</v>
      </c>
      <c r="F19" s="2">
        <v>665.88</v>
      </c>
      <c r="G19" s="2">
        <v>5000</v>
      </c>
      <c r="H19" s="7">
        <v>2206.7399999999998</v>
      </c>
      <c r="I19" s="2">
        <v>2206.7399999999998</v>
      </c>
      <c r="J19" s="2">
        <v>5000</v>
      </c>
    </row>
    <row r="20" spans="1:10" x14ac:dyDescent="0.25">
      <c r="E20" s="1" t="s">
        <v>49</v>
      </c>
      <c r="F20" s="2">
        <v>24250.61</v>
      </c>
      <c r="G20" s="2">
        <v>31450</v>
      </c>
      <c r="H20" s="7">
        <v>30650</v>
      </c>
      <c r="I20" s="2">
        <v>30635.79</v>
      </c>
      <c r="J20" s="2">
        <v>28500</v>
      </c>
    </row>
    <row r="21" spans="1:10" x14ac:dyDescent="0.25">
      <c r="A21" s="8" t="s">
        <v>7</v>
      </c>
      <c r="E21" s="1" t="s">
        <v>50</v>
      </c>
      <c r="F21" s="2">
        <v>14881.68</v>
      </c>
      <c r="G21" s="2">
        <v>15150</v>
      </c>
      <c r="H21" s="7">
        <v>14950</v>
      </c>
      <c r="I21" s="2">
        <v>14590.76</v>
      </c>
      <c r="J21" s="2">
        <v>12250</v>
      </c>
    </row>
    <row r="22" spans="1:10" x14ac:dyDescent="0.25">
      <c r="A22" s="1" t="s">
        <v>8</v>
      </c>
      <c r="B22" s="2">
        <v>76256</v>
      </c>
      <c r="E22" s="1" t="s">
        <v>51</v>
      </c>
      <c r="F22" s="2">
        <v>80.62</v>
      </c>
      <c r="G22" s="2"/>
      <c r="I22" s="2">
        <v>377.42</v>
      </c>
      <c r="J22" s="2"/>
    </row>
    <row r="23" spans="1:10" x14ac:dyDescent="0.25">
      <c r="A23" s="1" t="s">
        <v>9</v>
      </c>
      <c r="B23" s="2">
        <v>31737</v>
      </c>
      <c r="E23" s="1" t="s">
        <v>85</v>
      </c>
      <c r="F23" s="2"/>
      <c r="G23" s="2"/>
      <c r="I23" s="2"/>
      <c r="J23" s="2">
        <v>6000</v>
      </c>
    </row>
    <row r="24" spans="1:10" x14ac:dyDescent="0.25">
      <c r="A24" s="1" t="s">
        <v>10</v>
      </c>
      <c r="B24" s="2">
        <v>3640</v>
      </c>
      <c r="E24" s="1" t="s">
        <v>52</v>
      </c>
      <c r="F24" s="9"/>
      <c r="G24" s="9"/>
      <c r="I24" s="9">
        <v>-315.43</v>
      </c>
      <c r="J24" s="9"/>
    </row>
    <row r="25" spans="1:10" x14ac:dyDescent="0.25">
      <c r="A25" s="1" t="s">
        <v>11</v>
      </c>
      <c r="B25" s="2">
        <v>214061</v>
      </c>
      <c r="F25" s="2">
        <f>SUM(F7:F24)</f>
        <v>509487.27999999997</v>
      </c>
      <c r="G25" s="2">
        <f>SUM(G7:G24)</f>
        <v>360751.74</v>
      </c>
      <c r="I25" s="2">
        <f>SUM(I7:I24)</f>
        <v>418840.94999999995</v>
      </c>
      <c r="J25" s="2">
        <f>SUM(J7:J24)</f>
        <v>343289.98</v>
      </c>
    </row>
    <row r="26" spans="1:10" x14ac:dyDescent="0.25">
      <c r="A26" s="1" t="s">
        <v>12</v>
      </c>
      <c r="B26" s="2">
        <v>15537.74</v>
      </c>
      <c r="E26" s="4" t="s">
        <v>5</v>
      </c>
      <c r="F26" s="2"/>
      <c r="G26" s="2"/>
      <c r="I26" s="2"/>
      <c r="J26" s="2"/>
    </row>
    <row r="27" spans="1:10" x14ac:dyDescent="0.25">
      <c r="A27" s="1" t="s">
        <v>13</v>
      </c>
      <c r="B27" s="2">
        <v>1171</v>
      </c>
      <c r="E27" s="1" t="s">
        <v>53</v>
      </c>
      <c r="F27" s="2">
        <v>4959.3999999999996</v>
      </c>
      <c r="G27" s="2">
        <v>7000</v>
      </c>
      <c r="I27" s="2">
        <v>4693.22</v>
      </c>
      <c r="J27" s="2">
        <v>6760</v>
      </c>
    </row>
    <row r="28" spans="1:10" x14ac:dyDescent="0.25">
      <c r="A28" s="1" t="s">
        <v>14</v>
      </c>
      <c r="B28" s="2">
        <v>600</v>
      </c>
      <c r="E28" s="1" t="s">
        <v>54</v>
      </c>
      <c r="F28" s="2">
        <v>23583</v>
      </c>
      <c r="G28" s="2">
        <v>25500</v>
      </c>
      <c r="I28" s="2">
        <v>22701.18</v>
      </c>
      <c r="J28" s="2">
        <v>17500</v>
      </c>
    </row>
    <row r="29" spans="1:10" x14ac:dyDescent="0.25">
      <c r="A29" s="1" t="s">
        <v>15</v>
      </c>
      <c r="B29" s="2">
        <v>2600</v>
      </c>
      <c r="E29" s="1" t="s">
        <v>55</v>
      </c>
      <c r="F29" s="2">
        <v>2537.8200000000002</v>
      </c>
      <c r="G29" s="2">
        <v>4000</v>
      </c>
      <c r="I29" s="2">
        <v>3821.15</v>
      </c>
      <c r="J29" s="2">
        <v>3120</v>
      </c>
    </row>
    <row r="30" spans="1:10" x14ac:dyDescent="0.25">
      <c r="A30" s="1" t="s">
        <v>16</v>
      </c>
      <c r="B30" s="2">
        <v>4200</v>
      </c>
      <c r="E30" s="1" t="s">
        <v>56</v>
      </c>
      <c r="F30" s="2">
        <v>4351.8500000000004</v>
      </c>
      <c r="G30" s="2">
        <v>5720</v>
      </c>
      <c r="I30" s="2">
        <v>540</v>
      </c>
      <c r="J30" s="2">
        <v>5720</v>
      </c>
    </row>
    <row r="31" spans="1:10" x14ac:dyDescent="0.25">
      <c r="A31" s="1" t="s">
        <v>17</v>
      </c>
      <c r="B31" s="2">
        <v>2400</v>
      </c>
      <c r="E31" s="1" t="s">
        <v>57</v>
      </c>
      <c r="F31" s="2">
        <v>23663.11</v>
      </c>
      <c r="G31" s="2">
        <v>25600</v>
      </c>
      <c r="I31" s="2">
        <v>25343.49</v>
      </c>
      <c r="J31" s="2">
        <v>25600</v>
      </c>
    </row>
    <row r="32" spans="1:10" x14ac:dyDescent="0.25">
      <c r="A32" s="1" t="s">
        <v>18</v>
      </c>
      <c r="B32" s="2">
        <v>1500</v>
      </c>
      <c r="E32" s="1" t="s">
        <v>58</v>
      </c>
      <c r="F32" s="2">
        <v>20348.900000000001</v>
      </c>
      <c r="G32" s="2">
        <v>10000</v>
      </c>
      <c r="I32" s="2">
        <v>26861.99</v>
      </c>
      <c r="J32" s="2">
        <v>10000</v>
      </c>
    </row>
    <row r="33" spans="1:10" x14ac:dyDescent="0.25">
      <c r="A33" s="1" t="s">
        <v>19</v>
      </c>
      <c r="B33" s="2">
        <v>600</v>
      </c>
      <c r="E33" s="1" t="s">
        <v>59</v>
      </c>
      <c r="F33" s="2">
        <v>11241.5</v>
      </c>
      <c r="G33" s="2">
        <v>6880</v>
      </c>
      <c r="I33" s="2">
        <v>2732.25</v>
      </c>
      <c r="J33" s="2">
        <v>3000</v>
      </c>
    </row>
    <row r="34" spans="1:10" x14ac:dyDescent="0.25">
      <c r="A34" s="1" t="s">
        <v>20</v>
      </c>
      <c r="B34" s="2">
        <v>1000</v>
      </c>
      <c r="E34" s="1" t="s">
        <v>60</v>
      </c>
      <c r="F34" s="2">
        <v>2425.9699999999998</v>
      </c>
      <c r="G34" s="2">
        <v>1500</v>
      </c>
      <c r="I34" s="2">
        <v>259.45</v>
      </c>
      <c r="J34" s="2">
        <v>1500</v>
      </c>
    </row>
    <row r="35" spans="1:10" x14ac:dyDescent="0.25">
      <c r="A35" s="1" t="s">
        <v>21</v>
      </c>
      <c r="B35" s="2">
        <v>500</v>
      </c>
      <c r="E35" s="1" t="s">
        <v>61</v>
      </c>
      <c r="F35" s="2">
        <v>283.5</v>
      </c>
      <c r="G35" s="2">
        <v>2200</v>
      </c>
      <c r="I35" s="2">
        <v>355</v>
      </c>
      <c r="J35" s="2">
        <v>2200</v>
      </c>
    </row>
    <row r="36" spans="1:10" x14ac:dyDescent="0.25">
      <c r="E36" s="1" t="s">
        <v>62</v>
      </c>
      <c r="F36" s="2">
        <v>5325.98</v>
      </c>
      <c r="G36" s="2">
        <v>10000</v>
      </c>
      <c r="I36" s="2">
        <v>10520.29</v>
      </c>
      <c r="J36" s="2">
        <v>10000</v>
      </c>
    </row>
    <row r="37" spans="1:10" x14ac:dyDescent="0.25">
      <c r="A37" s="1" t="s">
        <v>22</v>
      </c>
      <c r="B37" s="2">
        <v>238343</v>
      </c>
      <c r="E37" s="1" t="s">
        <v>63</v>
      </c>
      <c r="F37" s="2">
        <v>2059.7399999999998</v>
      </c>
      <c r="G37" s="2">
        <v>2500</v>
      </c>
      <c r="I37" s="2">
        <v>2484</v>
      </c>
      <c r="J37" s="2">
        <v>2500</v>
      </c>
    </row>
    <row r="38" spans="1:10" x14ac:dyDescent="0.25">
      <c r="A38" s="1" t="s">
        <v>23</v>
      </c>
      <c r="B38" s="2">
        <v>828.85</v>
      </c>
      <c r="E38" s="1" t="s">
        <v>64</v>
      </c>
      <c r="F38" s="2">
        <v>3113.81</v>
      </c>
      <c r="G38" s="2">
        <v>8320</v>
      </c>
      <c r="I38" s="2">
        <v>13823.15</v>
      </c>
      <c r="J38" s="2">
        <v>8320</v>
      </c>
    </row>
    <row r="39" spans="1:10" x14ac:dyDescent="0.25">
      <c r="A39" s="1" t="s">
        <v>24</v>
      </c>
      <c r="B39" s="2">
        <v>2463.89</v>
      </c>
      <c r="E39" s="1" t="s">
        <v>65</v>
      </c>
      <c r="F39" s="2">
        <v>15194.44</v>
      </c>
      <c r="G39" s="2">
        <v>14000</v>
      </c>
      <c r="I39" s="2">
        <v>13152.32</v>
      </c>
      <c r="J39" s="2">
        <v>14000</v>
      </c>
    </row>
    <row r="40" spans="1:10" x14ac:dyDescent="0.25">
      <c r="A40" s="1" t="s">
        <v>25</v>
      </c>
      <c r="B40" s="2">
        <v>400</v>
      </c>
      <c r="E40" s="1" t="s">
        <v>66</v>
      </c>
      <c r="F40" s="2">
        <v>10050</v>
      </c>
      <c r="G40" s="2">
        <v>17280</v>
      </c>
      <c r="I40" s="2">
        <v>11970</v>
      </c>
      <c r="J40" s="2">
        <v>17280</v>
      </c>
    </row>
    <row r="41" spans="1:10" x14ac:dyDescent="0.25">
      <c r="A41" s="1" t="s">
        <v>26</v>
      </c>
      <c r="B41" s="2">
        <v>2500</v>
      </c>
      <c r="E41" s="1" t="s">
        <v>67</v>
      </c>
      <c r="F41" s="2">
        <v>0</v>
      </c>
      <c r="G41" s="2">
        <v>500</v>
      </c>
      <c r="I41" s="2"/>
      <c r="J41" s="2">
        <v>500</v>
      </c>
    </row>
    <row r="42" spans="1:10" x14ac:dyDescent="0.25">
      <c r="E42" s="1" t="s">
        <v>68</v>
      </c>
      <c r="F42" s="2">
        <v>16874.87</v>
      </c>
      <c r="G42" s="2">
        <v>20500</v>
      </c>
      <c r="I42" s="2">
        <v>20500</v>
      </c>
      <c r="J42" s="2">
        <v>20500</v>
      </c>
    </row>
    <row r="43" spans="1:10" x14ac:dyDescent="0.25">
      <c r="A43" s="1" t="s">
        <v>27</v>
      </c>
      <c r="B43" s="2">
        <v>1375</v>
      </c>
      <c r="E43" s="1" t="s">
        <v>83</v>
      </c>
      <c r="F43" s="2">
        <v>64416.75</v>
      </c>
      <c r="G43" s="2">
        <v>62202.92</v>
      </c>
      <c r="H43" s="7" t="s">
        <v>91</v>
      </c>
      <c r="I43" s="2">
        <v>372293.75</v>
      </c>
      <c r="J43" s="2">
        <v>60065.18</v>
      </c>
    </row>
    <row r="44" spans="1:10" x14ac:dyDescent="0.25">
      <c r="A44" s="1" t="s">
        <v>28</v>
      </c>
      <c r="B44" s="2">
        <v>3574</v>
      </c>
      <c r="E44" s="1" t="s">
        <v>69</v>
      </c>
      <c r="F44" s="2">
        <v>0</v>
      </c>
      <c r="G44" s="2">
        <v>2213.83</v>
      </c>
      <c r="I44" s="2"/>
      <c r="J44" s="2">
        <v>4351.57</v>
      </c>
    </row>
    <row r="45" spans="1:10" x14ac:dyDescent="0.25">
      <c r="A45" s="1" t="s">
        <v>29</v>
      </c>
      <c r="B45" s="9">
        <v>11181</v>
      </c>
      <c r="E45" s="1" t="s">
        <v>70</v>
      </c>
      <c r="F45" s="2">
        <v>0</v>
      </c>
      <c r="G45" s="2">
        <v>2000</v>
      </c>
      <c r="I45" s="2">
        <v>1500</v>
      </c>
      <c r="J45" s="2">
        <v>1500</v>
      </c>
    </row>
    <row r="46" spans="1:10" x14ac:dyDescent="0.25">
      <c r="E46" s="1" t="s">
        <v>71</v>
      </c>
      <c r="F46" s="2">
        <v>27999.99</v>
      </c>
      <c r="G46" s="2">
        <v>27799.99</v>
      </c>
      <c r="I46" s="2"/>
      <c r="J46" s="2">
        <v>20714.419999999998</v>
      </c>
    </row>
    <row r="47" spans="1:10" x14ac:dyDescent="0.25">
      <c r="A47" s="8" t="s">
        <v>30</v>
      </c>
      <c r="B47" s="2">
        <f>SUM(B6:B46)</f>
        <v>1181769.1399999999</v>
      </c>
      <c r="E47" s="1" t="s">
        <v>52</v>
      </c>
      <c r="F47" s="9"/>
      <c r="G47" s="9"/>
      <c r="I47" s="9">
        <v>-1488.08</v>
      </c>
      <c r="J47" s="9"/>
    </row>
    <row r="48" spans="1:10" x14ac:dyDescent="0.25">
      <c r="F48" s="2">
        <f>SUM(F27:F47)</f>
        <v>238430.63</v>
      </c>
      <c r="G48" s="2">
        <f>SUM(G27:G47)</f>
        <v>255716.73999999996</v>
      </c>
      <c r="I48" s="2">
        <f>SUM(I27:I47)</f>
        <v>532063.16</v>
      </c>
      <c r="J48" s="2">
        <f>SUM(J27:J47)</f>
        <v>235131.16999999998</v>
      </c>
    </row>
    <row r="49" spans="5:10" x14ac:dyDescent="0.25">
      <c r="E49" s="4" t="s">
        <v>72</v>
      </c>
      <c r="F49" s="2"/>
      <c r="G49" s="2"/>
      <c r="I49" s="2"/>
      <c r="J49" s="2"/>
    </row>
    <row r="50" spans="5:10" x14ac:dyDescent="0.25">
      <c r="E50" s="1" t="s">
        <v>73</v>
      </c>
      <c r="F50" s="2"/>
      <c r="G50" s="2">
        <v>250</v>
      </c>
      <c r="I50" s="2"/>
      <c r="J50" s="2">
        <v>5119.76</v>
      </c>
    </row>
    <row r="51" spans="5:10" x14ac:dyDescent="0.25">
      <c r="E51" s="1" t="s">
        <v>74</v>
      </c>
      <c r="F51" s="2"/>
      <c r="G51" s="2"/>
      <c r="I51" s="2"/>
      <c r="J51" s="2">
        <v>286163.11</v>
      </c>
    </row>
    <row r="52" spans="5:10" x14ac:dyDescent="0.25">
      <c r="E52" s="1" t="s">
        <v>75</v>
      </c>
      <c r="F52" s="2"/>
      <c r="G52" s="2">
        <v>122160.16</v>
      </c>
      <c r="I52" s="2"/>
      <c r="J52" s="2">
        <v>116973.66</v>
      </c>
    </row>
    <row r="53" spans="5:10" x14ac:dyDescent="0.25">
      <c r="E53" s="1" t="s">
        <v>76</v>
      </c>
      <c r="F53" s="2"/>
      <c r="G53" s="2">
        <v>23785.37</v>
      </c>
      <c r="I53" s="2"/>
      <c r="J53" s="2">
        <v>22861.75</v>
      </c>
    </row>
    <row r="54" spans="5:10" x14ac:dyDescent="0.25">
      <c r="E54" s="1" t="s">
        <v>77</v>
      </c>
      <c r="F54" s="2"/>
      <c r="G54" s="2">
        <v>132176.26</v>
      </c>
      <c r="I54" s="2"/>
      <c r="J54" s="2">
        <v>214762.66</v>
      </c>
    </row>
    <row r="55" spans="5:10" x14ac:dyDescent="0.25">
      <c r="F55" s="2"/>
      <c r="G55" s="2"/>
      <c r="H55" s="7" t="s">
        <v>84</v>
      </c>
      <c r="I55" s="2"/>
      <c r="J55" s="2">
        <v>2414.12</v>
      </c>
    </row>
    <row r="56" spans="5:10" x14ac:dyDescent="0.25">
      <c r="E56" s="4" t="s">
        <v>78</v>
      </c>
      <c r="F56" s="2"/>
      <c r="G56" s="2"/>
      <c r="I56" s="2"/>
      <c r="J56" s="2"/>
    </row>
    <row r="57" spans="5:10" x14ac:dyDescent="0.25">
      <c r="E57" s="1" t="s">
        <v>79</v>
      </c>
      <c r="F57" s="2"/>
      <c r="G57" s="2">
        <v>16576.45</v>
      </c>
      <c r="I57" s="2"/>
      <c r="J57" s="2">
        <v>160758.1</v>
      </c>
    </row>
    <row r="58" spans="5:10" x14ac:dyDescent="0.25">
      <c r="E58" s="1" t="s">
        <v>80</v>
      </c>
      <c r="F58" s="2"/>
      <c r="G58" s="2">
        <v>140872.89000000001</v>
      </c>
      <c r="I58" s="2"/>
      <c r="J58" s="2"/>
    </row>
    <row r="59" spans="5:10" x14ac:dyDescent="0.25">
      <c r="E59" s="1" t="s">
        <v>81</v>
      </c>
      <c r="F59" s="2"/>
      <c r="G59" s="2">
        <v>135537.75</v>
      </c>
      <c r="I59" s="2"/>
      <c r="J59" s="2">
        <v>224341.88</v>
      </c>
    </row>
    <row r="60" spans="5:10" x14ac:dyDescent="0.25">
      <c r="E60" s="1" t="s">
        <v>82</v>
      </c>
      <c r="G60" s="9">
        <v>100623.49</v>
      </c>
      <c r="J60" s="10"/>
    </row>
    <row r="61" spans="5:10" x14ac:dyDescent="0.25">
      <c r="E61" s="8" t="s">
        <v>30</v>
      </c>
      <c r="G61" s="2">
        <f>SUM(G50:G60)+G48+G25</f>
        <v>1288450.8500000001</v>
      </c>
      <c r="J61" s="11">
        <f>SUM(J50:J60)+J48+J25</f>
        <v>1611816.19</v>
      </c>
    </row>
  </sheetData>
  <protectedRanges>
    <protectedRange sqref="F6:F47" name="Range1"/>
  </protectedRanges>
  <mergeCells count="2">
    <mergeCell ref="A4:B4"/>
    <mergeCell ref="C1:G3"/>
  </mergeCells>
  <pageMargins left="0.7" right="0.7" top="0.75" bottom="0.75" header="0.3" footer="0.3"/>
  <pageSetup scale="51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Marshann Ludema</dc:creator>
  <cp:lastModifiedBy>Marshann Ludema</cp:lastModifiedBy>
  <cp:lastPrinted>2024-07-10T14:35:17Z</cp:lastPrinted>
  <dcterms:created xsi:type="dcterms:W3CDTF">2024-06-12T14:51:28Z</dcterms:created>
  <dcterms:modified xsi:type="dcterms:W3CDTF">2025-03-11T17:32:46Z</dcterms:modified>
</cp:coreProperties>
</file>